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8_{E51DEC63-6439-4E11-BD76-D05265A9871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8" i="1"/>
  <c r="G9" i="1"/>
  <c r="G10" i="1"/>
  <c r="G12" i="1"/>
  <c r="G13" i="1"/>
  <c r="G15" i="1"/>
  <c r="G16" i="1"/>
  <c r="G17" i="1"/>
  <c r="G18" i="1"/>
  <c r="G19" i="1"/>
  <c r="G20" i="1"/>
  <c r="G21" i="1"/>
  <c r="G22" i="1"/>
  <c r="G24" i="1"/>
  <c r="G25" i="1"/>
  <c r="G26" i="1"/>
  <c r="G27" i="1"/>
  <c r="G31" i="1"/>
  <c r="G32" i="1"/>
  <c r="G33" i="1"/>
  <c r="G34" i="1"/>
  <c r="G35" i="1"/>
  <c r="G37" i="1"/>
  <c r="G39" i="1"/>
  <c r="G41" i="1"/>
  <c r="G45" i="1"/>
  <c r="G46" i="1"/>
  <c r="G47" i="1"/>
  <c r="G50" i="1"/>
  <c r="G51" i="1"/>
  <c r="G52" i="1"/>
  <c r="G53" i="1"/>
  <c r="G55" i="1"/>
  <c r="G56" i="1"/>
  <c r="G57" i="1"/>
  <c r="G58" i="1"/>
  <c r="G60" i="1"/>
  <c r="G61" i="1"/>
  <c r="G62" i="1"/>
  <c r="G65" i="1"/>
  <c r="G66" i="1"/>
  <c r="G67" i="1"/>
  <c r="G68" i="1"/>
  <c r="G6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" i="1"/>
  <c r="H52" i="1" l="1"/>
  <c r="H55" i="1"/>
  <c r="H59" i="1"/>
  <c r="H63" i="1"/>
  <c r="H66" i="1"/>
  <c r="H67" i="1"/>
  <c r="H53" i="1" l="1"/>
  <c r="H56" i="1"/>
  <c r="H57" i="1"/>
  <c r="H61" i="1"/>
  <c r="H62" i="1"/>
  <c r="H65" i="1"/>
  <c r="H68" i="1"/>
  <c r="H69" i="1"/>
  <c r="H2" i="1"/>
  <c r="H4" i="1"/>
  <c r="H12" i="1"/>
  <c r="H15" i="1"/>
  <c r="H16" i="1"/>
  <c r="H18" i="1"/>
  <c r="H20" i="1"/>
  <c r="H24" i="1"/>
  <c r="H25" i="1"/>
  <c r="H28" i="1"/>
  <c r="H32" i="1"/>
  <c r="H34" i="1"/>
  <c r="H36" i="1"/>
  <c r="H37" i="1"/>
  <c r="H42" i="1"/>
  <c r="H43" i="1"/>
  <c r="H44" i="1"/>
  <c r="H47" i="1"/>
  <c r="H48" i="1"/>
  <c r="H50" i="1"/>
  <c r="H51" i="1"/>
  <c r="H31" i="1" l="1"/>
  <c r="H27" i="1"/>
  <c r="H19" i="1"/>
  <c r="H8" i="1"/>
  <c r="H40" i="1"/>
  <c r="H35" i="1"/>
  <c r="H23" i="1"/>
  <c r="H60" i="1"/>
  <c r="H46" i="1"/>
  <c r="H26" i="1"/>
  <c r="H49" i="1"/>
  <c r="H29" i="1"/>
  <c r="H17" i="1"/>
  <c r="H11" i="1"/>
  <c r="H3" i="1"/>
  <c r="H38" i="1"/>
  <c r="H30" i="1"/>
  <c r="H22" i="1"/>
  <c r="H14" i="1"/>
  <c r="H10" i="1"/>
  <c r="H6" i="1"/>
  <c r="H39" i="1"/>
  <c r="H7" i="1"/>
  <c r="H45" i="1"/>
  <c r="H41" i="1"/>
  <c r="H33" i="1"/>
  <c r="H21" i="1"/>
  <c r="H13" i="1"/>
  <c r="H9" i="1"/>
  <c r="H5" i="1"/>
  <c r="H58" i="1"/>
</calcChain>
</file>

<file path=xl/sharedStrings.xml><?xml version="1.0" encoding="utf-8"?>
<sst xmlns="http://schemas.openxmlformats.org/spreadsheetml/2006/main" count="171" uniqueCount="144">
  <si>
    <t>WR</t>
  </si>
  <si>
    <t>Primary CB Matchup</t>
  </si>
  <si>
    <t>Shadow?</t>
  </si>
  <si>
    <t>Opp vs WR</t>
  </si>
  <si>
    <t>Sammy Watkins, KC, at JAC</t>
  </si>
  <si>
    <t>A.J. Bouye</t>
  </si>
  <si>
    <t>Odell Beckham Jr., CLE, vs. TEN</t>
  </si>
  <si>
    <t>Adoree’ Jackson</t>
  </si>
  <si>
    <t>Yes</t>
  </si>
  <si>
    <t>Mike Evans, TB, vs. SF</t>
  </si>
  <si>
    <t>Ahkello Witherspoon</t>
  </si>
  <si>
    <t>Curtis Samuel, CAR, vs. LAR</t>
  </si>
  <si>
    <t>Aqib Talib</t>
  </si>
  <si>
    <t>Trey Quinn, WAS, at PHI</t>
  </si>
  <si>
    <t>Avonte Maddox</t>
  </si>
  <si>
    <t>Tyler Lockett, SEA, vs. CIN</t>
  </si>
  <si>
    <t>B.W. Webb</t>
  </si>
  <si>
    <t>Keelan Cole, JAC, vs. KC</t>
  </si>
  <si>
    <t>Baushaud Breeland</t>
  </si>
  <si>
    <t>Michael Thomas, NO, vs. HOU</t>
  </si>
  <si>
    <t>Bradley Roby</t>
  </si>
  <si>
    <t>Cole Beasley, BUF, at NYJ</t>
  </si>
  <si>
    <t>Brian Poole</t>
  </si>
  <si>
    <t>Dante Pettis, SF, at TB</t>
  </si>
  <si>
    <t>Carlton Davis</t>
  </si>
  <si>
    <t>T.Y. Hilton, IND, at LAC</t>
  </si>
  <si>
    <t>Casey Hayward</t>
  </si>
  <si>
    <t>Sterling Shepard, NYG, at DAL</t>
  </si>
  <si>
    <t>Chidobe Awuzie</t>
  </si>
  <si>
    <t>Tyrell Williams, OAK, vs. DEN</t>
  </si>
  <si>
    <t>Chris Harris Jr.</t>
  </si>
  <si>
    <t>Kenny Golladay, DET, at ARI</t>
  </si>
  <si>
    <t>Chris Jones</t>
  </si>
  <si>
    <t>Mecole Hardman, KC, at JAC</t>
  </si>
  <si>
    <t>D.J. Hayden</t>
  </si>
  <si>
    <t>Christian Kirk, ARI, vs. DET</t>
  </si>
  <si>
    <t>Darius Slay</t>
  </si>
  <si>
    <t>DaeSean Hamilton, DEN, at OAK</t>
  </si>
  <si>
    <t>Daryl Worley</t>
  </si>
  <si>
    <t>Amari Cooper, DAL, vs. NYG</t>
  </si>
  <si>
    <t>DeAndre Baker</t>
  </si>
  <si>
    <t>Corey Davis, TEN, at CLE</t>
  </si>
  <si>
    <t>Denzel Ward</t>
  </si>
  <si>
    <t>Parris Campbell, IND, at LAC</t>
  </si>
  <si>
    <t>Desmond King</t>
  </si>
  <si>
    <t>Adam Thielen, MIN, vs. ATL</t>
  </si>
  <si>
    <t>Desmond Trufant</t>
  </si>
  <si>
    <t>Brandin Cooks, LAR, at CAR</t>
  </si>
  <si>
    <t>Donte Jackson</t>
  </si>
  <si>
    <t>Will Fuller, HOU, at NO</t>
  </si>
  <si>
    <t>Eli Apple</t>
  </si>
  <si>
    <t>Courtland Sutton, DEN, at OAK</t>
  </si>
  <si>
    <t>Gareon Conley</t>
  </si>
  <si>
    <t>Randall Cobb, DAL, vs. NYG</t>
  </si>
  <si>
    <t>Grant Haley</t>
  </si>
  <si>
    <t>Antonio Brown, OAK, vs. DEN</t>
  </si>
  <si>
    <t>Isaac Yiadom</t>
  </si>
  <si>
    <t>Stefon Diggs, MIN, vs. ATL</t>
  </si>
  <si>
    <t>Isaiah Oliver</t>
  </si>
  <si>
    <t>James Washington, PIT, at NE</t>
  </si>
  <si>
    <t>J.C. Jackson</t>
  </si>
  <si>
    <t>Tyreek Hill, KC, at JAC</t>
  </si>
  <si>
    <t>Jalen Ramsey</t>
  </si>
  <si>
    <t>Robert Woods, LAR, at CAR</t>
  </si>
  <si>
    <t>James Bradberry</t>
  </si>
  <si>
    <t>Michael Gallup, DAL, vs. NYG</t>
  </si>
  <si>
    <t>Janoris Jenkins</t>
  </si>
  <si>
    <t>JuJu Smith-Schuster, PIT, at NE</t>
  </si>
  <si>
    <t>Jason McCourty</t>
  </si>
  <si>
    <t>Phillip Dorsett, NE, vs. PIT</t>
  </si>
  <si>
    <t>Joe Haden</t>
  </si>
  <si>
    <t>Tre'Quan Smith, NO, vs. HOU</t>
  </si>
  <si>
    <t>Johnathan Joseph</t>
  </si>
  <si>
    <t>DeSean Jackson, PHI, vs. WAS</t>
  </si>
  <si>
    <t>Josh Norman</t>
  </si>
  <si>
    <t>Larry Fitzgerald, ARI, vs. DET</t>
  </si>
  <si>
    <t>Justin Coleman</t>
  </si>
  <si>
    <t>Chris Godwin, TB, vs. SF</t>
  </si>
  <si>
    <t>K'Waun Williams</t>
  </si>
  <si>
    <t>Dede Westbrook, JAC, vs. KC</t>
  </si>
  <si>
    <t>Kendall Fuller</t>
  </si>
  <si>
    <t>Keenan Allen, LAC, vs. IND</t>
  </si>
  <si>
    <t>Kenny Moore</t>
  </si>
  <si>
    <t>Emmanuel Sanders, DEN, at OAK</t>
  </si>
  <si>
    <t>Lamarcus Joyner</t>
  </si>
  <si>
    <t>Robby Anderson, NYJ, vs. BUF</t>
  </si>
  <si>
    <t>Levi Wallace</t>
  </si>
  <si>
    <t>Jarvis Landry, CLE, vs. TEN</t>
  </si>
  <si>
    <t>Logan Ryan</t>
  </si>
  <si>
    <t>Deebo Samuel, SF, at TB</t>
  </si>
  <si>
    <t>M.J. Stewart/Jamel Dean</t>
  </si>
  <si>
    <t>Mohamed Sanu, ATL, at MIN</t>
  </si>
  <si>
    <t>Mackensie Alexander</t>
  </si>
  <si>
    <t>Rashard Higgins, CLE, vs. TEN</t>
  </si>
  <si>
    <t>Malcolm Butler</t>
  </si>
  <si>
    <t>D.J. Moore, CAR, vs. LAR</t>
  </si>
  <si>
    <t>Marcus Peters</t>
  </si>
  <si>
    <t>Devante Parker, MIA, vs. BAL</t>
  </si>
  <si>
    <t>Marlon Humphrey</t>
  </si>
  <si>
    <t>DeAndre Hopkins, HOU, at NO</t>
  </si>
  <si>
    <t>Marshon Lattimore</t>
  </si>
  <si>
    <t>Devin Funchess, IND, at LAC</t>
  </si>
  <si>
    <t>Michael Davis</t>
  </si>
  <si>
    <t>Julian Edelman, NE, vs. PIT</t>
  </si>
  <si>
    <t>Mike Hilton</t>
  </si>
  <si>
    <t>Mike Williams, LAC, vs. IND</t>
  </si>
  <si>
    <t>Quincy Wilson</t>
  </si>
  <si>
    <t>Alshon Jeffery, PHI, vs. WAS</t>
  </si>
  <si>
    <t>Quinton Dunbar</t>
  </si>
  <si>
    <t>Breshad Perriman, TB, vs. SF</t>
  </si>
  <si>
    <t>Richard Sherman</t>
  </si>
  <si>
    <t>Cooper Kupp, LAR, at CAR</t>
  </si>
  <si>
    <t>Ross Cockrell</t>
  </si>
  <si>
    <t>John Ross, CIN, at SEA</t>
  </si>
  <si>
    <t>Shaquill Griffin</t>
  </si>
  <si>
    <t>Donte Moncrief, PIT, at NE</t>
  </si>
  <si>
    <t>Stephon Gilmore</t>
  </si>
  <si>
    <t>Josh Gordon, NE, vs. PIT</t>
  </si>
  <si>
    <t>Steven Nelson</t>
  </si>
  <si>
    <t>Jamison Crowder, NYJ, vs. BUF</t>
  </si>
  <si>
    <t>Taron Johnson</t>
  </si>
  <si>
    <t>A.J. Brown, TEN, at CLE</t>
  </si>
  <si>
    <t>Terrance Mitchell</t>
  </si>
  <si>
    <t>Adam Humphries, TEN, at CLE</t>
  </si>
  <si>
    <t>TJ Carrie</t>
  </si>
  <si>
    <t>Calvin Ridley, ATL, at MIN</t>
  </si>
  <si>
    <t>Trae Waynes</t>
  </si>
  <si>
    <t>Marvin Jones, DET, at ARI</t>
  </si>
  <si>
    <t>Tramaine Brock</t>
  </si>
  <si>
    <t>Quincy Enunwa, NYJ, vs. BUF</t>
  </si>
  <si>
    <t>Tre'Davious White</t>
  </si>
  <si>
    <t>John Brown, BUF, at NYJ</t>
  </si>
  <si>
    <t>Trumaine Johnson</t>
  </si>
  <si>
    <t>Tyler Boyd, CIN, at SEA</t>
  </si>
  <si>
    <t>Ugo Amadi</t>
  </si>
  <si>
    <t>Marquise Goodwin, SF, at TB</t>
  </si>
  <si>
    <t>Vernon Hargreaves</t>
  </si>
  <si>
    <t>Willie Snead, BAL, at MIA</t>
  </si>
  <si>
    <t>Xavien Howard</t>
  </si>
  <si>
    <t>Julio Jones, ATL, at MIN</t>
  </si>
  <si>
    <t>Xavier Rhodes</t>
  </si>
  <si>
    <t>N/A</t>
  </si>
  <si>
    <t>Coverage Rating (PlayerProfiler) (2018)</t>
  </si>
  <si>
    <t>Matchup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</si>
</sst>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9"/>
  <sheetViews>
    <sheetView tabSelected="1" topLeftCell="B33" zoomScaleNormal="100" workbookViewId="0">
      <selection sqref="A1:G69"/>
    </sheetView>
  </sheetViews>
  <sheetFormatPr defaultColWidth="22.140625" defaultRowHeight="15.75" customHeight="1" x14ac:dyDescent="0.25"/>
  <cols>
    <col min="1" max="1" width="43.7109375" style="5" customWidth="1"/>
    <col min="2" max="2" width="31.85546875" style="5" customWidth="1"/>
    <col min="3" max="3" width="60.7109375" style="5" customWidth="1"/>
    <col min="4" max="4" width="22.140625" style="6"/>
    <col min="5" max="5" width="22.140625" style="5"/>
    <col min="6" max="6" width="14" style="7" hidden="1" customWidth="1"/>
    <col min="7" max="7" width="26.85546875" style="7" customWidth="1"/>
    <col min="8" max="8" width="0" style="5" hidden="1" customWidth="1"/>
    <col min="9" max="16384" width="22.140625" style="7"/>
  </cols>
  <sheetData>
    <row r="1" spans="1:8" s="2" customFormat="1" ht="15.75" customHeight="1" x14ac:dyDescent="0.25">
      <c r="A1" s="1" t="s">
        <v>0</v>
      </c>
      <c r="B1" s="1" t="s">
        <v>1</v>
      </c>
      <c r="C1" s="1" t="s">
        <v>142</v>
      </c>
      <c r="D1" s="1" t="s">
        <v>2</v>
      </c>
      <c r="E1" s="1" t="s">
        <v>3</v>
      </c>
      <c r="G1" s="3" t="s">
        <v>143</v>
      </c>
      <c r="H1" s="3" t="s">
        <v>143</v>
      </c>
    </row>
    <row r="2" spans="1:8" ht="18" x14ac:dyDescent="0.25">
      <c r="A2" s="4" t="s">
        <v>121</v>
      </c>
      <c r="B2" s="4" t="s">
        <v>122</v>
      </c>
      <c r="C2" s="5">
        <v>36.700000000000003</v>
      </c>
      <c r="E2" s="5">
        <v>20</v>
      </c>
      <c r="F2" s="7">
        <f>32-E2</f>
        <v>12</v>
      </c>
      <c r="G2" s="7">
        <f>AVERAGE(C2*-1,E2)</f>
        <v>-8.3500000000000014</v>
      </c>
      <c r="H2" s="5">
        <f t="shared" ref="H2:H33" si="0">G2*-1</f>
        <v>8.3500000000000014</v>
      </c>
    </row>
    <row r="3" spans="1:8" ht="18" x14ac:dyDescent="0.25">
      <c r="A3" s="4" t="s">
        <v>123</v>
      </c>
      <c r="B3" s="4" t="s">
        <v>124</v>
      </c>
      <c r="C3" s="5">
        <v>13.5</v>
      </c>
      <c r="E3" s="5">
        <v>20</v>
      </c>
      <c r="F3" s="7">
        <f t="shared" ref="F3:F66" si="1">32-E3</f>
        <v>12</v>
      </c>
      <c r="G3" s="7">
        <f t="shared" ref="G3:G66" si="2">AVERAGE(C3*-1,E3)</f>
        <v>3.25</v>
      </c>
      <c r="H3" s="5">
        <f t="shared" si="0"/>
        <v>-3.25</v>
      </c>
    </row>
    <row r="4" spans="1:8" ht="18" x14ac:dyDescent="0.25">
      <c r="A4" s="4" t="s">
        <v>45</v>
      </c>
      <c r="B4" s="4" t="s">
        <v>46</v>
      </c>
      <c r="C4" s="5">
        <v>6</v>
      </c>
      <c r="E4" s="5">
        <v>28</v>
      </c>
      <c r="F4" s="7">
        <f t="shared" si="1"/>
        <v>4</v>
      </c>
      <c r="G4" s="7">
        <f t="shared" si="2"/>
        <v>11</v>
      </c>
      <c r="H4" s="5">
        <f t="shared" si="0"/>
        <v>-11</v>
      </c>
    </row>
    <row r="5" spans="1:8" ht="18" x14ac:dyDescent="0.25">
      <c r="A5" s="4" t="s">
        <v>107</v>
      </c>
      <c r="B5" s="4" t="s">
        <v>108</v>
      </c>
      <c r="C5" s="5">
        <v>4.7</v>
      </c>
      <c r="E5" s="5">
        <v>23</v>
      </c>
      <c r="F5" s="7">
        <f t="shared" si="1"/>
        <v>9</v>
      </c>
      <c r="G5" s="7">
        <f t="shared" si="2"/>
        <v>9.15</v>
      </c>
      <c r="H5" s="5">
        <f t="shared" si="0"/>
        <v>-9.15</v>
      </c>
    </row>
    <row r="6" spans="1:8" ht="18" x14ac:dyDescent="0.25">
      <c r="A6" s="4" t="s">
        <v>39</v>
      </c>
      <c r="B6" s="4" t="s">
        <v>40</v>
      </c>
      <c r="C6" s="6" t="s">
        <v>141</v>
      </c>
      <c r="E6" s="5">
        <v>8</v>
      </c>
      <c r="F6" s="7">
        <f t="shared" si="1"/>
        <v>24</v>
      </c>
      <c r="G6" s="7">
        <v>4</v>
      </c>
      <c r="H6" s="5">
        <f t="shared" si="0"/>
        <v>-4</v>
      </c>
    </row>
    <row r="7" spans="1:8" ht="18" x14ac:dyDescent="0.25">
      <c r="A7" s="4" t="s">
        <v>55</v>
      </c>
      <c r="B7" s="4" t="s">
        <v>56</v>
      </c>
      <c r="C7" s="6" t="s">
        <v>141</v>
      </c>
      <c r="E7" s="5">
        <v>15</v>
      </c>
      <c r="F7" s="7">
        <f t="shared" si="1"/>
        <v>17</v>
      </c>
      <c r="G7" s="7">
        <v>7</v>
      </c>
      <c r="H7" s="5">
        <f t="shared" si="0"/>
        <v>-7</v>
      </c>
    </row>
    <row r="8" spans="1:8" ht="18" x14ac:dyDescent="0.25">
      <c r="A8" s="4" t="s">
        <v>47</v>
      </c>
      <c r="B8" s="4" t="s">
        <v>48</v>
      </c>
      <c r="C8" s="5">
        <v>-29.7</v>
      </c>
      <c r="E8" s="5">
        <v>26</v>
      </c>
      <c r="F8" s="7">
        <f t="shared" si="1"/>
        <v>6</v>
      </c>
      <c r="G8" s="7">
        <f t="shared" si="2"/>
        <v>27.85</v>
      </c>
      <c r="H8" s="5">
        <f t="shared" si="0"/>
        <v>-27.85</v>
      </c>
    </row>
    <row r="9" spans="1:8" ht="18" x14ac:dyDescent="0.25">
      <c r="A9" s="4" t="s">
        <v>109</v>
      </c>
      <c r="B9" s="4" t="s">
        <v>110</v>
      </c>
      <c r="C9" s="5">
        <v>10.5</v>
      </c>
      <c r="E9" s="5">
        <v>25</v>
      </c>
      <c r="F9" s="7">
        <f t="shared" si="1"/>
        <v>7</v>
      </c>
      <c r="G9" s="7">
        <f t="shared" si="2"/>
        <v>7.25</v>
      </c>
      <c r="H9" s="5">
        <f t="shared" si="0"/>
        <v>-7.25</v>
      </c>
    </row>
    <row r="10" spans="1:8" ht="18" x14ac:dyDescent="0.25">
      <c r="A10" s="4" t="s">
        <v>125</v>
      </c>
      <c r="B10" s="4" t="s">
        <v>126</v>
      </c>
      <c r="C10" s="5">
        <v>5.0999999999999996</v>
      </c>
      <c r="E10" s="5">
        <v>3</v>
      </c>
      <c r="F10" s="7">
        <f t="shared" si="1"/>
        <v>29</v>
      </c>
      <c r="G10" s="7">
        <f t="shared" si="2"/>
        <v>-1.0499999999999998</v>
      </c>
      <c r="H10" s="5">
        <f t="shared" si="0"/>
        <v>1.0499999999999998</v>
      </c>
    </row>
    <row r="11" spans="1:8" ht="18" x14ac:dyDescent="0.25">
      <c r="A11" s="4" t="s">
        <v>77</v>
      </c>
      <c r="B11" s="4" t="s">
        <v>78</v>
      </c>
      <c r="C11" s="6" t="s">
        <v>141</v>
      </c>
      <c r="E11" s="5">
        <v>25</v>
      </c>
      <c r="F11" s="7">
        <f t="shared" si="1"/>
        <v>7</v>
      </c>
      <c r="G11" s="7">
        <v>13</v>
      </c>
      <c r="H11" s="5">
        <f t="shared" si="0"/>
        <v>-13</v>
      </c>
    </row>
    <row r="12" spans="1:8" ht="18" x14ac:dyDescent="0.25">
      <c r="A12" s="4" t="s">
        <v>35</v>
      </c>
      <c r="B12" s="4" t="s">
        <v>36</v>
      </c>
      <c r="C12" s="5">
        <v>39</v>
      </c>
      <c r="E12" s="5">
        <v>9</v>
      </c>
      <c r="F12" s="7">
        <f t="shared" si="1"/>
        <v>23</v>
      </c>
      <c r="G12" s="7">
        <f t="shared" si="2"/>
        <v>-15</v>
      </c>
      <c r="H12" s="5">
        <f t="shared" si="0"/>
        <v>15</v>
      </c>
    </row>
    <row r="13" spans="1:8" ht="18" x14ac:dyDescent="0.25">
      <c r="A13" s="4" t="s">
        <v>21</v>
      </c>
      <c r="B13" s="4" t="s">
        <v>22</v>
      </c>
      <c r="C13" s="5">
        <v>-20</v>
      </c>
      <c r="E13" s="5">
        <v>31</v>
      </c>
      <c r="F13" s="7">
        <f t="shared" si="1"/>
        <v>1</v>
      </c>
      <c r="G13" s="7">
        <f t="shared" si="2"/>
        <v>25.5</v>
      </c>
      <c r="H13" s="5">
        <f t="shared" si="0"/>
        <v>-25.5</v>
      </c>
    </row>
    <row r="14" spans="1:8" ht="18" x14ac:dyDescent="0.25">
      <c r="A14" s="4" t="s">
        <v>111</v>
      </c>
      <c r="B14" s="4" t="s">
        <v>112</v>
      </c>
      <c r="C14" s="6" t="s">
        <v>141</v>
      </c>
      <c r="E14" s="5">
        <v>26</v>
      </c>
      <c r="F14" s="7">
        <f t="shared" si="1"/>
        <v>6</v>
      </c>
      <c r="G14" s="7">
        <v>13</v>
      </c>
      <c r="H14" s="5">
        <f t="shared" si="0"/>
        <v>-13</v>
      </c>
    </row>
    <row r="15" spans="1:8" ht="18" x14ac:dyDescent="0.25">
      <c r="A15" s="4" t="s">
        <v>41</v>
      </c>
      <c r="B15" s="4" t="s">
        <v>42</v>
      </c>
      <c r="C15" s="5">
        <v>31.3</v>
      </c>
      <c r="E15" s="5">
        <v>20</v>
      </c>
      <c r="F15" s="7">
        <f t="shared" si="1"/>
        <v>12</v>
      </c>
      <c r="G15" s="7">
        <f t="shared" si="2"/>
        <v>-5.65</v>
      </c>
      <c r="H15" s="5">
        <f t="shared" si="0"/>
        <v>5.65</v>
      </c>
    </row>
    <row r="16" spans="1:8" ht="18" x14ac:dyDescent="0.25">
      <c r="A16" s="4" t="s">
        <v>51</v>
      </c>
      <c r="B16" s="4" t="s">
        <v>52</v>
      </c>
      <c r="C16" s="5">
        <v>48.4</v>
      </c>
      <c r="E16" s="5">
        <v>11</v>
      </c>
      <c r="F16" s="7">
        <f t="shared" si="1"/>
        <v>21</v>
      </c>
      <c r="G16" s="7">
        <f t="shared" si="2"/>
        <v>-18.7</v>
      </c>
      <c r="H16" s="5">
        <f t="shared" si="0"/>
        <v>18.7</v>
      </c>
    </row>
    <row r="17" spans="1:8" ht="18" x14ac:dyDescent="0.25">
      <c r="A17" s="4" t="s">
        <v>11</v>
      </c>
      <c r="B17" s="4" t="s">
        <v>12</v>
      </c>
      <c r="C17" s="5">
        <v>-17.3</v>
      </c>
      <c r="E17" s="5">
        <v>18</v>
      </c>
      <c r="F17" s="7">
        <f t="shared" si="1"/>
        <v>14</v>
      </c>
      <c r="G17" s="7">
        <f t="shared" si="2"/>
        <v>17.649999999999999</v>
      </c>
      <c r="H17" s="5">
        <f t="shared" si="0"/>
        <v>-17.649999999999999</v>
      </c>
    </row>
    <row r="18" spans="1:8" ht="18" x14ac:dyDescent="0.25">
      <c r="A18" s="4" t="s">
        <v>95</v>
      </c>
      <c r="B18" s="4" t="s">
        <v>96</v>
      </c>
      <c r="C18" s="5">
        <v>-1.5</v>
      </c>
      <c r="E18" s="5">
        <v>19</v>
      </c>
      <c r="F18" s="7">
        <f t="shared" si="1"/>
        <v>13</v>
      </c>
      <c r="G18" s="7">
        <f t="shared" si="2"/>
        <v>10.25</v>
      </c>
      <c r="H18" s="5">
        <f t="shared" si="0"/>
        <v>-10.25</v>
      </c>
    </row>
    <row r="19" spans="1:8" ht="18" x14ac:dyDescent="0.25">
      <c r="A19" s="4" t="s">
        <v>37</v>
      </c>
      <c r="B19" s="4" t="s">
        <v>38</v>
      </c>
      <c r="C19" s="5">
        <v>12.4</v>
      </c>
      <c r="E19" s="5">
        <v>11</v>
      </c>
      <c r="F19" s="7">
        <f t="shared" si="1"/>
        <v>21</v>
      </c>
      <c r="G19" s="7">
        <f t="shared" si="2"/>
        <v>-0.70000000000000018</v>
      </c>
      <c r="H19" s="5">
        <f t="shared" si="0"/>
        <v>0.70000000000000018</v>
      </c>
    </row>
    <row r="20" spans="1:8" ht="18" x14ac:dyDescent="0.25">
      <c r="A20" s="4" t="s">
        <v>23</v>
      </c>
      <c r="B20" s="4" t="s">
        <v>24</v>
      </c>
      <c r="C20" s="5">
        <v>0.8</v>
      </c>
      <c r="E20" s="5">
        <v>27</v>
      </c>
      <c r="F20" s="7">
        <f t="shared" si="1"/>
        <v>5</v>
      </c>
      <c r="G20" s="7">
        <f t="shared" si="2"/>
        <v>13.1</v>
      </c>
      <c r="H20" s="5">
        <f t="shared" si="0"/>
        <v>-13.1</v>
      </c>
    </row>
    <row r="21" spans="1:8" ht="18" x14ac:dyDescent="0.25">
      <c r="A21" s="4" t="s">
        <v>99</v>
      </c>
      <c r="B21" s="4" t="s">
        <v>100</v>
      </c>
      <c r="C21" s="5">
        <v>-21.8</v>
      </c>
      <c r="D21" s="4" t="s">
        <v>8</v>
      </c>
      <c r="E21" s="5">
        <v>32</v>
      </c>
      <c r="F21" s="7">
        <f t="shared" si="1"/>
        <v>0</v>
      </c>
      <c r="G21" s="7">
        <f t="shared" si="2"/>
        <v>26.9</v>
      </c>
      <c r="H21" s="5">
        <f t="shared" si="0"/>
        <v>-26.9</v>
      </c>
    </row>
    <row r="22" spans="1:8" ht="18" x14ac:dyDescent="0.25">
      <c r="A22" s="4" t="s">
        <v>79</v>
      </c>
      <c r="B22" s="4" t="s">
        <v>80</v>
      </c>
      <c r="C22" s="5">
        <v>-8.1999999999999993</v>
      </c>
      <c r="E22" s="5">
        <v>22</v>
      </c>
      <c r="F22" s="7">
        <f t="shared" si="1"/>
        <v>10</v>
      </c>
      <c r="G22" s="7">
        <f t="shared" si="2"/>
        <v>15.1</v>
      </c>
      <c r="H22" s="5">
        <f t="shared" si="0"/>
        <v>-15.1</v>
      </c>
    </row>
    <row r="23" spans="1:8" ht="18" x14ac:dyDescent="0.25">
      <c r="A23" s="4" t="s">
        <v>89</v>
      </c>
      <c r="B23" s="4" t="s">
        <v>90</v>
      </c>
      <c r="C23" s="6" t="s">
        <v>141</v>
      </c>
      <c r="E23" s="5">
        <v>27</v>
      </c>
      <c r="F23" s="7">
        <f t="shared" si="1"/>
        <v>5</v>
      </c>
      <c r="G23" s="7">
        <v>13</v>
      </c>
      <c r="H23" s="5">
        <f t="shared" si="0"/>
        <v>-13</v>
      </c>
    </row>
    <row r="24" spans="1:8" ht="18" x14ac:dyDescent="0.25">
      <c r="A24" s="4" t="s">
        <v>73</v>
      </c>
      <c r="B24" s="4" t="s">
        <v>74</v>
      </c>
      <c r="C24" s="5">
        <v>-13.8</v>
      </c>
      <c r="E24" s="5">
        <v>23</v>
      </c>
      <c r="F24" s="7">
        <f t="shared" si="1"/>
        <v>9</v>
      </c>
      <c r="G24" s="7">
        <f t="shared" si="2"/>
        <v>18.399999999999999</v>
      </c>
      <c r="H24" s="5">
        <f t="shared" si="0"/>
        <v>-18.399999999999999</v>
      </c>
    </row>
    <row r="25" spans="1:8" ht="18" x14ac:dyDescent="0.25">
      <c r="A25" s="4" t="s">
        <v>97</v>
      </c>
      <c r="B25" s="4" t="s">
        <v>98</v>
      </c>
      <c r="C25" s="5">
        <v>68</v>
      </c>
      <c r="E25" s="5">
        <v>6</v>
      </c>
      <c r="F25" s="7">
        <f t="shared" si="1"/>
        <v>26</v>
      </c>
      <c r="G25" s="7">
        <f t="shared" si="2"/>
        <v>-31</v>
      </c>
      <c r="H25" s="5">
        <f t="shared" si="0"/>
        <v>31</v>
      </c>
    </row>
    <row r="26" spans="1:8" ht="18" x14ac:dyDescent="0.25">
      <c r="A26" s="4" t="s">
        <v>101</v>
      </c>
      <c r="B26" s="4" t="s">
        <v>102</v>
      </c>
      <c r="C26" s="5">
        <v>3.9</v>
      </c>
      <c r="E26" s="5">
        <v>5</v>
      </c>
      <c r="F26" s="7">
        <f t="shared" si="1"/>
        <v>27</v>
      </c>
      <c r="G26" s="7">
        <f t="shared" si="2"/>
        <v>0.55000000000000004</v>
      </c>
      <c r="H26" s="5">
        <f t="shared" si="0"/>
        <v>-0.55000000000000004</v>
      </c>
    </row>
    <row r="27" spans="1:8" ht="18" x14ac:dyDescent="0.25">
      <c r="A27" s="4" t="s">
        <v>115</v>
      </c>
      <c r="B27" s="4" t="s">
        <v>116</v>
      </c>
      <c r="C27" s="5">
        <v>24.8</v>
      </c>
      <c r="D27" s="4" t="s">
        <v>8</v>
      </c>
      <c r="E27" s="5">
        <v>12</v>
      </c>
      <c r="F27" s="7">
        <f t="shared" si="1"/>
        <v>20</v>
      </c>
      <c r="G27" s="7">
        <f t="shared" si="2"/>
        <v>-6.4</v>
      </c>
      <c r="H27" s="5">
        <f t="shared" si="0"/>
        <v>6.4</v>
      </c>
    </row>
    <row r="28" spans="1:8" ht="18" x14ac:dyDescent="0.25">
      <c r="A28" s="4" t="s">
        <v>83</v>
      </c>
      <c r="B28" s="4" t="s">
        <v>84</v>
      </c>
      <c r="C28" s="6" t="s">
        <v>141</v>
      </c>
      <c r="E28" s="5">
        <v>11</v>
      </c>
      <c r="F28" s="7">
        <f t="shared" si="1"/>
        <v>21</v>
      </c>
      <c r="G28" s="7">
        <v>5</v>
      </c>
      <c r="H28" s="5">
        <f t="shared" si="0"/>
        <v>-5</v>
      </c>
    </row>
    <row r="29" spans="1:8" ht="18" x14ac:dyDescent="0.25">
      <c r="A29" s="4" t="s">
        <v>59</v>
      </c>
      <c r="B29" s="4" t="s">
        <v>60</v>
      </c>
      <c r="C29" s="6" t="s">
        <v>141</v>
      </c>
      <c r="D29" s="4" t="s">
        <v>8</v>
      </c>
      <c r="E29" s="5">
        <v>12</v>
      </c>
      <c r="F29" s="7">
        <f t="shared" si="1"/>
        <v>20</v>
      </c>
      <c r="G29" s="7">
        <v>6</v>
      </c>
      <c r="H29" s="5">
        <f t="shared" si="0"/>
        <v>-6</v>
      </c>
    </row>
    <row r="30" spans="1:8" ht="18" x14ac:dyDescent="0.25">
      <c r="A30" s="4" t="s">
        <v>119</v>
      </c>
      <c r="B30" s="4" t="s">
        <v>120</v>
      </c>
      <c r="C30" s="6" t="s">
        <v>141</v>
      </c>
      <c r="E30" s="5">
        <v>4</v>
      </c>
      <c r="F30" s="7">
        <f t="shared" si="1"/>
        <v>28</v>
      </c>
      <c r="G30" s="7">
        <v>1</v>
      </c>
      <c r="H30" s="5">
        <f t="shared" si="0"/>
        <v>-1</v>
      </c>
    </row>
    <row r="31" spans="1:8" ht="18" x14ac:dyDescent="0.25">
      <c r="A31" s="4" t="s">
        <v>87</v>
      </c>
      <c r="B31" s="4" t="s">
        <v>88</v>
      </c>
      <c r="C31" s="5">
        <v>13.5</v>
      </c>
      <c r="E31" s="5">
        <v>22</v>
      </c>
      <c r="F31" s="7">
        <f t="shared" si="1"/>
        <v>10</v>
      </c>
      <c r="G31" s="7">
        <f t="shared" si="2"/>
        <v>4.25</v>
      </c>
      <c r="H31" s="5">
        <f t="shared" si="0"/>
        <v>-4.25</v>
      </c>
    </row>
    <row r="32" spans="1:8" ht="18" x14ac:dyDescent="0.25">
      <c r="A32" s="4" t="s">
        <v>131</v>
      </c>
      <c r="B32" s="4" t="s">
        <v>132</v>
      </c>
      <c r="C32" s="5">
        <v>17</v>
      </c>
      <c r="E32" s="5">
        <v>31</v>
      </c>
      <c r="F32" s="7">
        <f t="shared" si="1"/>
        <v>1</v>
      </c>
      <c r="G32" s="7">
        <f t="shared" si="2"/>
        <v>7</v>
      </c>
      <c r="H32" s="5">
        <f t="shared" si="0"/>
        <v>-7</v>
      </c>
    </row>
    <row r="33" spans="1:8" ht="18" x14ac:dyDescent="0.25">
      <c r="A33" s="4" t="s">
        <v>113</v>
      </c>
      <c r="B33" s="4" t="s">
        <v>114</v>
      </c>
      <c r="C33" s="5">
        <v>-2.7</v>
      </c>
      <c r="E33" s="5">
        <v>17</v>
      </c>
      <c r="F33" s="7">
        <f t="shared" si="1"/>
        <v>15</v>
      </c>
      <c r="G33" s="7">
        <f t="shared" si="2"/>
        <v>9.85</v>
      </c>
      <c r="H33" s="5">
        <f t="shared" si="0"/>
        <v>-9.85</v>
      </c>
    </row>
    <row r="34" spans="1:8" ht="18" x14ac:dyDescent="0.25">
      <c r="A34" s="4" t="s">
        <v>117</v>
      </c>
      <c r="B34" s="4" t="s">
        <v>118</v>
      </c>
      <c r="C34" s="5">
        <v>28.9</v>
      </c>
      <c r="E34" s="5">
        <v>21</v>
      </c>
      <c r="F34" s="7">
        <f t="shared" si="1"/>
        <v>11</v>
      </c>
      <c r="G34" s="7">
        <f t="shared" si="2"/>
        <v>-3.9499999999999993</v>
      </c>
      <c r="H34" s="5">
        <f t="shared" ref="H34:H65" si="3">G34*-1</f>
        <v>3.9499999999999993</v>
      </c>
    </row>
    <row r="35" spans="1:8" ht="18" x14ac:dyDescent="0.25">
      <c r="A35" s="4" t="s">
        <v>67</v>
      </c>
      <c r="B35" s="4" t="s">
        <v>68</v>
      </c>
      <c r="C35" s="5">
        <v>13.8</v>
      </c>
      <c r="D35" s="4" t="s">
        <v>8</v>
      </c>
      <c r="E35" s="5">
        <v>12</v>
      </c>
      <c r="F35" s="7">
        <f t="shared" si="1"/>
        <v>20</v>
      </c>
      <c r="G35" s="7">
        <f t="shared" si="2"/>
        <v>-0.90000000000000036</v>
      </c>
      <c r="H35" s="5">
        <f t="shared" si="3"/>
        <v>0.90000000000000036</v>
      </c>
    </row>
    <row r="36" spans="1:8" ht="18" x14ac:dyDescent="0.25">
      <c r="A36" s="4" t="s">
        <v>103</v>
      </c>
      <c r="B36" s="4" t="s">
        <v>104</v>
      </c>
      <c r="C36" s="6" t="s">
        <v>141</v>
      </c>
      <c r="E36" s="5">
        <v>21</v>
      </c>
      <c r="F36" s="7">
        <f t="shared" si="1"/>
        <v>11</v>
      </c>
      <c r="G36" s="7">
        <v>10</v>
      </c>
      <c r="H36" s="5">
        <f t="shared" si="3"/>
        <v>-10</v>
      </c>
    </row>
    <row r="37" spans="1:8" ht="18" x14ac:dyDescent="0.25">
      <c r="A37" s="4" t="s">
        <v>139</v>
      </c>
      <c r="B37" s="4" t="s">
        <v>140</v>
      </c>
      <c r="C37" s="5">
        <v>28</v>
      </c>
      <c r="D37" s="4" t="s">
        <v>8</v>
      </c>
      <c r="E37" s="5">
        <v>3</v>
      </c>
      <c r="F37" s="7">
        <f t="shared" si="1"/>
        <v>29</v>
      </c>
      <c r="G37" s="7">
        <f t="shared" si="2"/>
        <v>-12.5</v>
      </c>
      <c r="H37" s="5">
        <f t="shared" si="3"/>
        <v>12.5</v>
      </c>
    </row>
    <row r="38" spans="1:8" ht="18" x14ac:dyDescent="0.25">
      <c r="A38" s="4" t="s">
        <v>17</v>
      </c>
      <c r="B38" s="4" t="s">
        <v>18</v>
      </c>
      <c r="C38" s="6" t="s">
        <v>141</v>
      </c>
      <c r="E38" s="5">
        <v>22</v>
      </c>
      <c r="F38" s="7">
        <f t="shared" si="1"/>
        <v>10</v>
      </c>
      <c r="G38" s="7">
        <v>22</v>
      </c>
      <c r="H38" s="5">
        <f t="shared" si="3"/>
        <v>-22</v>
      </c>
    </row>
    <row r="39" spans="1:8" ht="18" x14ac:dyDescent="0.25">
      <c r="A39" s="4" t="s">
        <v>81</v>
      </c>
      <c r="B39" s="4" t="s">
        <v>82</v>
      </c>
      <c r="C39" s="5">
        <v>5.2</v>
      </c>
      <c r="E39" s="5">
        <v>1</v>
      </c>
      <c r="F39" s="7">
        <f t="shared" si="1"/>
        <v>31</v>
      </c>
      <c r="G39" s="7">
        <f t="shared" si="2"/>
        <v>-2.1</v>
      </c>
      <c r="H39" s="5">
        <f t="shared" si="3"/>
        <v>2.1</v>
      </c>
    </row>
    <row r="40" spans="1:8" ht="18" x14ac:dyDescent="0.25">
      <c r="A40" s="4" t="s">
        <v>31</v>
      </c>
      <c r="B40" s="4" t="s">
        <v>32</v>
      </c>
      <c r="C40" s="6" t="s">
        <v>141</v>
      </c>
      <c r="E40" s="5">
        <v>10</v>
      </c>
      <c r="F40" s="7">
        <f t="shared" si="1"/>
        <v>22</v>
      </c>
      <c r="G40" s="7">
        <v>5</v>
      </c>
      <c r="H40" s="5">
        <f t="shared" si="3"/>
        <v>-5</v>
      </c>
    </row>
    <row r="41" spans="1:8" ht="18" x14ac:dyDescent="0.25">
      <c r="A41" s="4" t="s">
        <v>75</v>
      </c>
      <c r="B41" s="4" t="s">
        <v>76</v>
      </c>
      <c r="C41" s="5">
        <v>14.6</v>
      </c>
      <c r="E41" s="5">
        <v>9</v>
      </c>
      <c r="F41" s="7">
        <f t="shared" si="1"/>
        <v>23</v>
      </c>
      <c r="G41" s="7">
        <f t="shared" si="2"/>
        <v>-2.8</v>
      </c>
      <c r="H41" s="5">
        <f t="shared" si="3"/>
        <v>2.8</v>
      </c>
    </row>
    <row r="42" spans="1:8" ht="18" x14ac:dyDescent="0.25">
      <c r="A42" s="4" t="s">
        <v>135</v>
      </c>
      <c r="B42" s="4" t="s">
        <v>136</v>
      </c>
      <c r="C42" s="6" t="s">
        <v>141</v>
      </c>
      <c r="E42" s="5">
        <v>27</v>
      </c>
      <c r="F42" s="7">
        <f t="shared" si="1"/>
        <v>5</v>
      </c>
      <c r="G42" s="7">
        <v>14</v>
      </c>
      <c r="H42" s="5">
        <f t="shared" si="3"/>
        <v>-14</v>
      </c>
    </row>
    <row r="43" spans="1:8" ht="18" x14ac:dyDescent="0.25">
      <c r="A43" s="4" t="s">
        <v>127</v>
      </c>
      <c r="B43" s="4" t="s">
        <v>128</v>
      </c>
      <c r="C43" s="6" t="s">
        <v>141</v>
      </c>
      <c r="E43" s="5">
        <v>10</v>
      </c>
      <c r="F43" s="7">
        <f t="shared" si="1"/>
        <v>22</v>
      </c>
      <c r="G43" s="7">
        <v>5</v>
      </c>
      <c r="H43" s="5">
        <f t="shared" si="3"/>
        <v>-5</v>
      </c>
    </row>
    <row r="44" spans="1:8" ht="18" x14ac:dyDescent="0.25">
      <c r="A44" s="4" t="s">
        <v>33</v>
      </c>
      <c r="B44" s="4" t="s">
        <v>34</v>
      </c>
      <c r="C44" s="6" t="s">
        <v>141</v>
      </c>
      <c r="E44" s="5">
        <v>2</v>
      </c>
      <c r="F44" s="7">
        <f t="shared" si="1"/>
        <v>30</v>
      </c>
      <c r="G44" s="7">
        <v>1</v>
      </c>
      <c r="H44" s="5">
        <f t="shared" si="3"/>
        <v>-1</v>
      </c>
    </row>
    <row r="45" spans="1:8" ht="18" x14ac:dyDescent="0.25">
      <c r="A45" s="4" t="s">
        <v>65</v>
      </c>
      <c r="B45" s="4" t="s">
        <v>66</v>
      </c>
      <c r="C45" s="5">
        <v>5.6</v>
      </c>
      <c r="E45" s="5">
        <v>8</v>
      </c>
      <c r="F45" s="7">
        <f t="shared" si="1"/>
        <v>24</v>
      </c>
      <c r="G45" s="7">
        <f t="shared" si="2"/>
        <v>1.2000000000000002</v>
      </c>
      <c r="H45" s="5">
        <f t="shared" si="3"/>
        <v>-1.2000000000000002</v>
      </c>
    </row>
    <row r="46" spans="1:8" ht="18" x14ac:dyDescent="0.25">
      <c r="A46" s="4" t="s">
        <v>19</v>
      </c>
      <c r="B46" s="4" t="s">
        <v>20</v>
      </c>
      <c r="C46" s="5">
        <v>3</v>
      </c>
      <c r="E46" s="5">
        <v>13</v>
      </c>
      <c r="F46" s="7">
        <f t="shared" si="1"/>
        <v>19</v>
      </c>
      <c r="G46" s="7">
        <f t="shared" si="2"/>
        <v>5</v>
      </c>
      <c r="H46" s="5">
        <f t="shared" si="3"/>
        <v>-5</v>
      </c>
    </row>
    <row r="47" spans="1:8" ht="18" x14ac:dyDescent="0.25">
      <c r="A47" s="4" t="s">
        <v>9</v>
      </c>
      <c r="B47" s="4" t="s">
        <v>10</v>
      </c>
      <c r="C47" s="5">
        <v>27.4</v>
      </c>
      <c r="E47" s="5">
        <v>25</v>
      </c>
      <c r="F47" s="7">
        <f t="shared" si="1"/>
        <v>7</v>
      </c>
      <c r="G47" s="7">
        <f t="shared" si="2"/>
        <v>-1.1999999999999993</v>
      </c>
      <c r="H47" s="5">
        <f t="shared" si="3"/>
        <v>1.1999999999999993</v>
      </c>
    </row>
    <row r="48" spans="1:8" ht="18" x14ac:dyDescent="0.25">
      <c r="A48" s="4" t="s">
        <v>105</v>
      </c>
      <c r="B48" s="4" t="s">
        <v>106</v>
      </c>
      <c r="C48" s="6" t="s">
        <v>141</v>
      </c>
      <c r="E48" s="5">
        <v>1</v>
      </c>
      <c r="F48" s="7">
        <f t="shared" si="1"/>
        <v>31</v>
      </c>
      <c r="G48" s="7">
        <v>-1</v>
      </c>
      <c r="H48" s="5">
        <f t="shared" si="3"/>
        <v>1</v>
      </c>
    </row>
    <row r="49" spans="1:8" ht="18" x14ac:dyDescent="0.25">
      <c r="A49" s="4" t="s">
        <v>91</v>
      </c>
      <c r="B49" s="4" t="s">
        <v>92</v>
      </c>
      <c r="C49" s="6" t="s">
        <v>141</v>
      </c>
      <c r="E49" s="5">
        <v>3</v>
      </c>
      <c r="F49" s="7">
        <f t="shared" si="1"/>
        <v>29</v>
      </c>
      <c r="G49" s="7">
        <v>1</v>
      </c>
      <c r="H49" s="5">
        <f t="shared" si="3"/>
        <v>-1</v>
      </c>
    </row>
    <row r="50" spans="1:8" ht="18" x14ac:dyDescent="0.25">
      <c r="A50" s="4" t="s">
        <v>6</v>
      </c>
      <c r="B50" s="4" t="s">
        <v>7</v>
      </c>
      <c r="C50" s="5">
        <v>9.1999999999999993</v>
      </c>
      <c r="D50" s="4" t="s">
        <v>8</v>
      </c>
      <c r="E50" s="5">
        <v>21</v>
      </c>
      <c r="F50" s="7">
        <f t="shared" si="1"/>
        <v>11</v>
      </c>
      <c r="G50" s="7">
        <f t="shared" si="2"/>
        <v>5.9</v>
      </c>
      <c r="H50" s="5">
        <f t="shared" si="3"/>
        <v>-5.9</v>
      </c>
    </row>
    <row r="51" spans="1:8" ht="18" x14ac:dyDescent="0.25">
      <c r="A51" s="4" t="s">
        <v>43</v>
      </c>
      <c r="B51" s="4" t="s">
        <v>44</v>
      </c>
      <c r="C51" s="5">
        <v>1.7</v>
      </c>
      <c r="E51" s="5">
        <v>5</v>
      </c>
      <c r="F51" s="7">
        <f t="shared" si="1"/>
        <v>27</v>
      </c>
      <c r="G51" s="7">
        <f t="shared" si="2"/>
        <v>1.65</v>
      </c>
      <c r="H51" s="5">
        <f t="shared" si="3"/>
        <v>-1.65</v>
      </c>
    </row>
    <row r="52" spans="1:8" ht="18" x14ac:dyDescent="0.25">
      <c r="A52" s="4" t="s">
        <v>69</v>
      </c>
      <c r="B52" s="4" t="s">
        <v>70</v>
      </c>
      <c r="C52" s="5">
        <v>38.200000000000003</v>
      </c>
      <c r="E52" s="5">
        <v>21</v>
      </c>
      <c r="F52" s="7">
        <f t="shared" si="1"/>
        <v>11</v>
      </c>
      <c r="G52" s="7">
        <f t="shared" si="2"/>
        <v>-8.6000000000000014</v>
      </c>
      <c r="H52" s="5">
        <f t="shared" si="3"/>
        <v>8.6000000000000014</v>
      </c>
    </row>
    <row r="53" spans="1:8" ht="18" x14ac:dyDescent="0.25">
      <c r="A53" s="4" t="s">
        <v>129</v>
      </c>
      <c r="B53" s="4" t="s">
        <v>130</v>
      </c>
      <c r="C53" s="5">
        <v>29.1</v>
      </c>
      <c r="E53" s="5">
        <v>4</v>
      </c>
      <c r="F53" s="7">
        <f t="shared" si="1"/>
        <v>28</v>
      </c>
      <c r="G53" s="7">
        <f t="shared" si="2"/>
        <v>-12.55</v>
      </c>
      <c r="H53" s="5">
        <f t="shared" si="3"/>
        <v>12.55</v>
      </c>
    </row>
    <row r="54" spans="1:8" ht="18" x14ac:dyDescent="0.25">
      <c r="A54" s="4" t="s">
        <v>53</v>
      </c>
      <c r="B54" s="4" t="s">
        <v>54</v>
      </c>
      <c r="C54" s="6" t="s">
        <v>141</v>
      </c>
      <c r="E54" s="5">
        <v>8</v>
      </c>
      <c r="F54" s="7">
        <f t="shared" si="1"/>
        <v>24</v>
      </c>
      <c r="G54" s="7">
        <v>4</v>
      </c>
      <c r="H54" s="5">
        <v>8</v>
      </c>
    </row>
    <row r="55" spans="1:8" ht="18" x14ac:dyDescent="0.25">
      <c r="A55" s="4" t="s">
        <v>93</v>
      </c>
      <c r="B55" s="4" t="s">
        <v>94</v>
      </c>
      <c r="C55" s="5">
        <v>-3.2</v>
      </c>
      <c r="E55" s="5">
        <v>22</v>
      </c>
      <c r="F55" s="7">
        <f t="shared" si="1"/>
        <v>10</v>
      </c>
      <c r="G55" s="7">
        <f t="shared" si="2"/>
        <v>12.6</v>
      </c>
      <c r="H55" s="5">
        <f t="shared" ref="H55:H63" si="4">G55*-1</f>
        <v>-12.6</v>
      </c>
    </row>
    <row r="56" spans="1:8" ht="18" x14ac:dyDescent="0.25">
      <c r="A56" s="4" t="s">
        <v>85</v>
      </c>
      <c r="B56" s="4" t="s">
        <v>86</v>
      </c>
      <c r="C56" s="5">
        <v>35.1</v>
      </c>
      <c r="E56" s="5">
        <v>4</v>
      </c>
      <c r="F56" s="7">
        <f t="shared" si="1"/>
        <v>28</v>
      </c>
      <c r="G56" s="7">
        <f t="shared" si="2"/>
        <v>-15.55</v>
      </c>
      <c r="H56" s="5">
        <f t="shared" si="4"/>
        <v>15.55</v>
      </c>
    </row>
    <row r="57" spans="1:8" ht="18" x14ac:dyDescent="0.25">
      <c r="A57" s="4" t="s">
        <v>63</v>
      </c>
      <c r="B57" s="4" t="s">
        <v>64</v>
      </c>
      <c r="C57" s="5">
        <v>32.5</v>
      </c>
      <c r="E57" s="5">
        <v>26</v>
      </c>
      <c r="F57" s="7">
        <f t="shared" si="1"/>
        <v>6</v>
      </c>
      <c r="G57" s="7">
        <f t="shared" si="2"/>
        <v>-3.25</v>
      </c>
      <c r="H57" s="5">
        <f t="shared" si="4"/>
        <v>3.25</v>
      </c>
    </row>
    <row r="58" spans="1:8" ht="18" x14ac:dyDescent="0.25">
      <c r="A58" s="4" t="s">
        <v>4</v>
      </c>
      <c r="B58" s="4" t="s">
        <v>5</v>
      </c>
      <c r="C58" s="5">
        <v>-9</v>
      </c>
      <c r="E58" s="5">
        <v>2</v>
      </c>
      <c r="F58" s="7">
        <f t="shared" si="1"/>
        <v>30</v>
      </c>
      <c r="G58" s="7">
        <f t="shared" si="2"/>
        <v>5.5</v>
      </c>
      <c r="H58" s="5">
        <f t="shared" si="4"/>
        <v>-5.5</v>
      </c>
    </row>
    <row r="59" spans="1:8" ht="18" x14ac:dyDescent="0.25">
      <c r="A59" s="4" t="s">
        <v>57</v>
      </c>
      <c r="B59" s="4" t="s">
        <v>58</v>
      </c>
      <c r="C59" s="6" t="s">
        <v>141</v>
      </c>
      <c r="E59" s="5">
        <v>28</v>
      </c>
      <c r="F59" s="7">
        <f t="shared" si="1"/>
        <v>4</v>
      </c>
      <c r="G59" s="7">
        <v>14</v>
      </c>
      <c r="H59" s="5">
        <f t="shared" si="4"/>
        <v>-14</v>
      </c>
    </row>
    <row r="60" spans="1:8" ht="18" x14ac:dyDescent="0.25">
      <c r="A60" s="4" t="s">
        <v>27</v>
      </c>
      <c r="B60" s="4" t="s">
        <v>28</v>
      </c>
      <c r="C60" s="5">
        <v>2</v>
      </c>
      <c r="E60" s="5">
        <v>7</v>
      </c>
      <c r="F60" s="7">
        <f t="shared" si="1"/>
        <v>25</v>
      </c>
      <c r="G60" s="7">
        <f t="shared" si="2"/>
        <v>2.5</v>
      </c>
      <c r="H60" s="5">
        <f t="shared" si="4"/>
        <v>-2.5</v>
      </c>
    </row>
    <row r="61" spans="1:8" ht="18" x14ac:dyDescent="0.25">
      <c r="A61" s="4" t="s">
        <v>25</v>
      </c>
      <c r="B61" s="4" t="s">
        <v>26</v>
      </c>
      <c r="C61" s="5">
        <v>37.1</v>
      </c>
      <c r="D61" s="4" t="s">
        <v>8</v>
      </c>
      <c r="E61" s="5">
        <v>5</v>
      </c>
      <c r="F61" s="7">
        <f t="shared" si="1"/>
        <v>27</v>
      </c>
      <c r="G61" s="7">
        <f t="shared" si="2"/>
        <v>-16.05</v>
      </c>
      <c r="H61" s="5">
        <f t="shared" si="4"/>
        <v>16.05</v>
      </c>
    </row>
    <row r="62" spans="1:8" ht="18" x14ac:dyDescent="0.25">
      <c r="A62" s="4" t="s">
        <v>71</v>
      </c>
      <c r="B62" s="4" t="s">
        <v>72</v>
      </c>
      <c r="C62" s="5">
        <v>19.399999999999999</v>
      </c>
      <c r="E62" s="5">
        <v>13</v>
      </c>
      <c r="F62" s="7">
        <f t="shared" si="1"/>
        <v>19</v>
      </c>
      <c r="G62" s="7">
        <f t="shared" si="2"/>
        <v>-3.1999999999999993</v>
      </c>
      <c r="H62" s="5">
        <f t="shared" si="4"/>
        <v>3.1999999999999993</v>
      </c>
    </row>
    <row r="63" spans="1:8" ht="18" x14ac:dyDescent="0.25">
      <c r="A63" s="4" t="s">
        <v>13</v>
      </c>
      <c r="B63" s="4" t="s">
        <v>14</v>
      </c>
      <c r="C63" s="6" t="s">
        <v>141</v>
      </c>
      <c r="E63" s="5">
        <v>29</v>
      </c>
      <c r="F63" s="7">
        <f t="shared" si="1"/>
        <v>3</v>
      </c>
      <c r="G63" s="7">
        <v>14</v>
      </c>
      <c r="H63" s="5">
        <f t="shared" si="4"/>
        <v>-14</v>
      </c>
    </row>
    <row r="64" spans="1:8" ht="18" x14ac:dyDescent="0.25">
      <c r="A64" s="4" t="s">
        <v>133</v>
      </c>
      <c r="B64" s="4" t="s">
        <v>134</v>
      </c>
      <c r="C64" s="6" t="s">
        <v>141</v>
      </c>
      <c r="E64" s="5">
        <v>17</v>
      </c>
      <c r="F64" s="7">
        <f t="shared" si="1"/>
        <v>15</v>
      </c>
      <c r="G64" s="7">
        <v>7</v>
      </c>
      <c r="H64" s="5">
        <v>17</v>
      </c>
    </row>
    <row r="65" spans="1:8" ht="18" x14ac:dyDescent="0.25">
      <c r="A65" s="4" t="s">
        <v>15</v>
      </c>
      <c r="B65" s="4" t="s">
        <v>16</v>
      </c>
      <c r="C65" s="5">
        <v>23.4</v>
      </c>
      <c r="E65" s="5">
        <v>16</v>
      </c>
      <c r="F65" s="7">
        <f t="shared" si="1"/>
        <v>16</v>
      </c>
      <c r="G65" s="7">
        <f t="shared" si="2"/>
        <v>-3.6999999999999993</v>
      </c>
      <c r="H65" s="5">
        <f>G65*-1</f>
        <v>3.6999999999999993</v>
      </c>
    </row>
    <row r="66" spans="1:8" ht="18" x14ac:dyDescent="0.25">
      <c r="A66" s="4" t="s">
        <v>61</v>
      </c>
      <c r="B66" s="4" t="s">
        <v>62</v>
      </c>
      <c r="C66" s="5">
        <v>16.600000000000001</v>
      </c>
      <c r="D66" s="4" t="s">
        <v>8</v>
      </c>
      <c r="E66" s="5">
        <v>2</v>
      </c>
      <c r="F66" s="7">
        <f t="shared" si="1"/>
        <v>30</v>
      </c>
      <c r="G66" s="7">
        <f t="shared" si="2"/>
        <v>-7.3000000000000007</v>
      </c>
      <c r="H66" s="5">
        <f>G66*-1</f>
        <v>7.3000000000000007</v>
      </c>
    </row>
    <row r="67" spans="1:8" ht="18" x14ac:dyDescent="0.25">
      <c r="A67" s="4" t="s">
        <v>29</v>
      </c>
      <c r="B67" s="4" t="s">
        <v>30</v>
      </c>
      <c r="C67" s="5">
        <v>-3.7</v>
      </c>
      <c r="E67" s="5">
        <v>15</v>
      </c>
      <c r="F67" s="7">
        <f t="shared" ref="F67:F69" si="5">32-E67</f>
        <v>17</v>
      </c>
      <c r="G67" s="7">
        <f t="shared" ref="G67:G69" si="6">AVERAGE(C67*-1,E67)</f>
        <v>9.35</v>
      </c>
      <c r="H67" s="5">
        <f>G67*-1</f>
        <v>-9.35</v>
      </c>
    </row>
    <row r="68" spans="1:8" ht="18" x14ac:dyDescent="0.25">
      <c r="A68" s="4" t="s">
        <v>49</v>
      </c>
      <c r="B68" s="4" t="s">
        <v>50</v>
      </c>
      <c r="C68" s="5">
        <v>20.399999999999999</v>
      </c>
      <c r="E68" s="5">
        <v>32</v>
      </c>
      <c r="F68" s="7">
        <f t="shared" si="5"/>
        <v>0</v>
      </c>
      <c r="G68" s="7">
        <f t="shared" si="6"/>
        <v>5.8000000000000007</v>
      </c>
      <c r="H68" s="5">
        <f>G68*-1</f>
        <v>-5.8000000000000007</v>
      </c>
    </row>
    <row r="69" spans="1:8" ht="18" x14ac:dyDescent="0.25">
      <c r="A69" s="4" t="s">
        <v>137</v>
      </c>
      <c r="B69" s="4" t="s">
        <v>138</v>
      </c>
      <c r="C69" s="5">
        <v>17</v>
      </c>
      <c r="E69" s="5">
        <v>14</v>
      </c>
      <c r="F69" s="7">
        <f t="shared" si="5"/>
        <v>18</v>
      </c>
      <c r="G69" s="7">
        <f t="shared" si="6"/>
        <v>-1.5</v>
      </c>
      <c r="H69" s="5">
        <f>G69*-1</f>
        <v>1.5</v>
      </c>
    </row>
  </sheetData>
  <autoFilter ref="A1:E69" xr:uid="{00000000-0009-0000-0000-000000000000}">
    <sortState ref="A2:E69">
      <sortCondition ref="A1:A69"/>
    </sortState>
  </autoFilter>
  <sortState ref="A2:H69">
    <sortCondition ref="A2:A69"/>
  </sortState>
  <conditionalFormatting sqref="C1:C1048576">
    <cfRule type="colorScale" priority="6">
      <colorScale>
        <cfvo type="min"/>
        <cfvo type="percentile" val="50"/>
        <cfvo type="max"/>
        <color theme="7"/>
        <color rgb="FFFFEB84"/>
        <color theme="5"/>
      </colorScale>
    </cfRule>
  </conditionalFormatting>
  <conditionalFormatting sqref="E1:E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048576">
    <cfRule type="colorScale" priority="3">
      <colorScale>
        <cfvo type="min"/>
        <cfvo type="percentile" val="50"/>
        <cfvo type="max"/>
        <color theme="5"/>
        <color rgb="FFFFEB84"/>
        <color theme="7"/>
      </colorScale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2019-09-05T18:25:26Z</dcterms:created>
  <dcterms:modified xsi:type="dcterms:W3CDTF">2019-09-07T17:42:55Z</dcterms:modified>
</cp:coreProperties>
</file>